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125" windowHeight="13020" activeTab="0"/>
  </bookViews>
  <sheets>
    <sheet name="US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<sst xmlns="http://schemas.openxmlformats.org/spreadsheetml/2006/main" count="32" uniqueCount="18">
  <si>
    <t>Orifice</t>
  </si>
  <si>
    <t>Size</t>
  </si>
  <si>
    <t>Tip</t>
  </si>
  <si>
    <t>Min</t>
  </si>
  <si>
    <t>Max</t>
  </si>
  <si>
    <t>Speed Range (mph)</t>
  </si>
  <si>
    <t>3 US gpa</t>
  </si>
  <si>
    <t>5 US gpa</t>
  </si>
  <si>
    <t>8 US gpa</t>
  </si>
  <si>
    <t>10 US gpa</t>
  </si>
  <si>
    <t>15 US gpa</t>
  </si>
  <si>
    <t>20 US gpa</t>
  </si>
  <si>
    <t>gpa</t>
  </si>
  <si>
    <t>Duty Cycle</t>
  </si>
  <si>
    <t>Drop</t>
  </si>
  <si>
    <t>Flow</t>
  </si>
  <si>
    <t>Gauge</t>
  </si>
  <si>
    <t>Pressure (psi)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</si>
</sst>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21">
    <xf numFmtId="0" fontId="0" fillId="0" borderId="0" xfId="0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3" fillId="0" borderId="1" xfId="20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2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20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R5" sqref="R5:S5"/>
    </sheetView>
  </sheetViews>
  <sheetFormatPr defaultColWidth="9.140625" defaultRowHeight="15"/>
  <sheetData>
    <row r="1" spans="1:19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8" t="s">
        <v>13</v>
      </c>
      <c r="S1" s="18"/>
    </row>
    <row r="2" spans="1:19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 t="s">
        <v>3</v>
      </c>
      <c r="S2" s="16" t="s">
        <v>4</v>
      </c>
    </row>
    <row r="3" spans="1:19" ht="15.7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3">
        <v>20</v>
      </c>
      <c r="S3" s="13">
        <v>100</v>
      </c>
    </row>
    <row r="4" spans="1:19" ht="15.75" thickBot="1">
      <c r="A4" s="15"/>
      <c r="B4" s="15"/>
      <c r="C4" s="15"/>
      <c r="D4" s="15"/>
      <c r="E4" s="15"/>
      <c r="F4" s="19" t="s">
        <v>5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 t="s">
        <v>12</v>
      </c>
      <c r="S4" s="20"/>
    </row>
    <row r="5" spans="1:19" ht="15.75" thickBot="1">
      <c r="A5" s="15" t="s">
        <v>0</v>
      </c>
      <c r="B5" s="19" t="s">
        <v>17</v>
      </c>
      <c r="C5" s="19"/>
      <c r="D5" s="19"/>
      <c r="E5" s="15"/>
      <c r="F5" s="19" t="s">
        <v>6</v>
      </c>
      <c r="G5" s="19"/>
      <c r="H5" s="19" t="s">
        <v>7</v>
      </c>
      <c r="I5" s="19"/>
      <c r="J5" s="19" t="s">
        <v>8</v>
      </c>
      <c r="K5" s="19"/>
      <c r="L5" s="19" t="s">
        <v>9</v>
      </c>
      <c r="M5" s="19"/>
      <c r="N5" s="19" t="s">
        <v>10</v>
      </c>
      <c r="O5" s="19"/>
      <c r="P5" s="19" t="s">
        <v>11</v>
      </c>
      <c r="Q5" s="19"/>
      <c r="R5" s="17">
        <v>10</v>
      </c>
      <c r="S5" s="17"/>
    </row>
    <row r="6" spans="1:19" ht="15.75" thickBot="1">
      <c r="A6" s="15" t="s">
        <v>1</v>
      </c>
      <c r="B6" s="15" t="s">
        <v>16</v>
      </c>
      <c r="C6" s="15" t="s">
        <v>2</v>
      </c>
      <c r="D6" s="15" t="s">
        <v>14</v>
      </c>
      <c r="E6" s="15" t="s">
        <v>15</v>
      </c>
      <c r="F6" s="15" t="s">
        <v>3</v>
      </c>
      <c r="G6" s="15" t="s">
        <v>4</v>
      </c>
      <c r="H6" s="15" t="s">
        <v>3</v>
      </c>
      <c r="I6" s="15" t="s">
        <v>4</v>
      </c>
      <c r="J6" s="15" t="s">
        <v>3</v>
      </c>
      <c r="K6" s="15" t="s">
        <v>4</v>
      </c>
      <c r="L6" s="15" t="s">
        <v>3</v>
      </c>
      <c r="M6" s="15" t="s">
        <v>4</v>
      </c>
      <c r="N6" s="15" t="s">
        <v>3</v>
      </c>
      <c r="O6" s="15" t="s">
        <v>4</v>
      </c>
      <c r="P6" s="15" t="s">
        <v>3</v>
      </c>
      <c r="Q6" s="15" t="s">
        <v>4</v>
      </c>
      <c r="R6" s="14" t="s">
        <v>3</v>
      </c>
      <c r="S6" s="14" t="s">
        <v>4</v>
      </c>
    </row>
    <row r="7" spans="1:19" ht="15">
      <c r="A7" s="1">
        <v>0.3</v>
      </c>
      <c r="B7" s="10">
        <v>30</v>
      </c>
      <c r="C7" s="10">
        <v>29</v>
      </c>
      <c r="D7" s="10">
        <f aca="true" t="shared" si="0" ref="D7:D36">B7-C7</f>
        <v>1</v>
      </c>
      <c r="E7" s="7">
        <f>A$7*(C7/40)^0.5</f>
        <v>0.255440795488896</v>
      </c>
      <c r="F7" s="2">
        <v>6.3</v>
      </c>
      <c r="G7" s="2">
        <v>25.3</v>
      </c>
      <c r="H7" s="2">
        <v>3.8</v>
      </c>
      <c r="I7" s="2">
        <v>15.2</v>
      </c>
      <c r="J7" s="2">
        <v>2.4</v>
      </c>
      <c r="K7" s="2">
        <v>9.5</v>
      </c>
      <c r="L7" s="2">
        <v>1.5</v>
      </c>
      <c r="M7" s="2">
        <v>7.6</v>
      </c>
      <c r="N7" s="2">
        <v>1</v>
      </c>
      <c r="O7" s="2">
        <v>5.1</v>
      </c>
      <c r="P7" s="2">
        <v>0.8</v>
      </c>
      <c r="Q7" s="2">
        <v>3.8</v>
      </c>
      <c r="R7" s="2">
        <f aca="true" t="shared" si="1" ref="R7:S36">$E7*5940/$R$5/20*R$3/100</f>
        <v>1.5173183252040423</v>
      </c>
      <c r="S7" s="2">
        <f t="shared" si="1"/>
        <v>7.586591626020211</v>
      </c>
    </row>
    <row r="8" spans="1:19" ht="15">
      <c r="A8" s="5"/>
      <c r="B8" s="11">
        <v>40</v>
      </c>
      <c r="C8" s="11">
        <v>38</v>
      </c>
      <c r="D8" s="11">
        <f t="shared" si="0"/>
        <v>2</v>
      </c>
      <c r="E8" s="7">
        <f aca="true" t="shared" si="2" ref="E8:E10">A$7*(C8/40)^0.5</f>
        <v>0.29240383034426887</v>
      </c>
      <c r="F8" s="6">
        <v>7.3</v>
      </c>
      <c r="G8" s="6">
        <v>29.2</v>
      </c>
      <c r="H8" s="6">
        <v>4.4</v>
      </c>
      <c r="I8" s="6">
        <v>17.5</v>
      </c>
      <c r="J8" s="6">
        <v>2.7</v>
      </c>
      <c r="K8" s="6">
        <v>10.9</v>
      </c>
      <c r="L8" s="6">
        <v>1.7</v>
      </c>
      <c r="M8" s="6">
        <v>8.7</v>
      </c>
      <c r="N8" s="6">
        <v>1.2</v>
      </c>
      <c r="O8" s="6">
        <v>5.8</v>
      </c>
      <c r="P8" s="6">
        <v>0.9</v>
      </c>
      <c r="Q8" s="6">
        <v>4.4</v>
      </c>
      <c r="R8" s="2">
        <f t="shared" si="1"/>
        <v>1.7368787522449571</v>
      </c>
      <c r="S8" s="2">
        <f t="shared" si="1"/>
        <v>8.684393761224786</v>
      </c>
    </row>
    <row r="9" spans="1:19" ht="15">
      <c r="A9" s="1"/>
      <c r="B9" s="10">
        <v>50</v>
      </c>
      <c r="C9" s="10">
        <v>47</v>
      </c>
      <c r="D9" s="10">
        <f t="shared" si="0"/>
        <v>3</v>
      </c>
      <c r="E9" s="7">
        <f t="shared" si="2"/>
        <v>0.325192250830182</v>
      </c>
      <c r="F9" s="2">
        <v>8.2</v>
      </c>
      <c r="G9" s="2">
        <v>32.6</v>
      </c>
      <c r="H9" s="2">
        <v>4.9</v>
      </c>
      <c r="I9" s="2">
        <v>19.6</v>
      </c>
      <c r="J9" s="2">
        <v>3.1</v>
      </c>
      <c r="K9" s="2">
        <v>12.2</v>
      </c>
      <c r="L9" s="2">
        <v>2</v>
      </c>
      <c r="M9" s="2">
        <v>9.8</v>
      </c>
      <c r="N9" s="2">
        <v>1.3</v>
      </c>
      <c r="O9" s="2">
        <v>6.5</v>
      </c>
      <c r="P9" s="2">
        <v>1</v>
      </c>
      <c r="Q9" s="2">
        <v>4.9</v>
      </c>
      <c r="R9" s="2">
        <f>$E9*5940/$R$5/20*R$3/100</f>
        <v>1.9316419699312808</v>
      </c>
      <c r="S9" s="2">
        <f t="shared" si="1"/>
        <v>9.658209849656405</v>
      </c>
    </row>
    <row r="10" spans="1:19" ht="15">
      <c r="A10" s="5"/>
      <c r="B10" s="11">
        <v>60</v>
      </c>
      <c r="C10" s="11">
        <v>56</v>
      </c>
      <c r="D10" s="11">
        <f t="shared" si="0"/>
        <v>4</v>
      </c>
      <c r="E10" s="7">
        <f t="shared" si="2"/>
        <v>0.35496478698597694</v>
      </c>
      <c r="F10" s="6">
        <v>8.9</v>
      </c>
      <c r="G10" s="6">
        <v>35.7</v>
      </c>
      <c r="H10" s="6">
        <v>5.4</v>
      </c>
      <c r="I10" s="6">
        <v>21.4</v>
      </c>
      <c r="J10" s="6">
        <v>3.3</v>
      </c>
      <c r="K10" s="6">
        <v>13.4</v>
      </c>
      <c r="L10" s="6">
        <v>2.1</v>
      </c>
      <c r="M10" s="6">
        <v>10.7</v>
      </c>
      <c r="N10" s="6">
        <v>1.4</v>
      </c>
      <c r="O10" s="6">
        <v>7.1</v>
      </c>
      <c r="P10" s="6">
        <v>1.1</v>
      </c>
      <c r="Q10" s="6">
        <v>5.4</v>
      </c>
      <c r="R10" s="2">
        <f t="shared" si="1"/>
        <v>2.1084908346967035</v>
      </c>
      <c r="S10" s="2">
        <f t="shared" si="1"/>
        <v>10.542454173483515</v>
      </c>
    </row>
    <row r="11" spans="1:19" ht="15">
      <c r="A11" s="4">
        <v>0.4</v>
      </c>
      <c r="B11" s="12">
        <v>30</v>
      </c>
      <c r="C11" s="12">
        <v>28</v>
      </c>
      <c r="D11" s="12">
        <f t="shared" si="0"/>
        <v>2</v>
      </c>
      <c r="E11" s="8">
        <f>A$11*(C11/40)^0.5</f>
        <v>0.33466401061363027</v>
      </c>
      <c r="F11" s="4">
        <v>8.3</v>
      </c>
      <c r="G11" s="4">
        <v>33.2</v>
      </c>
      <c r="H11" s="4">
        <v>5</v>
      </c>
      <c r="I11" s="4">
        <v>19.9</v>
      </c>
      <c r="J11" s="4">
        <v>3.1</v>
      </c>
      <c r="K11" s="4">
        <v>12.5</v>
      </c>
      <c r="L11" s="4">
        <v>2</v>
      </c>
      <c r="M11" s="4">
        <v>10</v>
      </c>
      <c r="N11" s="4">
        <v>1.3</v>
      </c>
      <c r="O11" s="4">
        <v>6.6</v>
      </c>
      <c r="P11" s="4">
        <v>1</v>
      </c>
      <c r="Q11" s="4">
        <v>5</v>
      </c>
      <c r="R11" s="4">
        <f t="shared" si="1"/>
        <v>1.987904223044964</v>
      </c>
      <c r="S11" s="4">
        <f t="shared" si="1"/>
        <v>9.939521115224819</v>
      </c>
    </row>
    <row r="12" spans="1:19" ht="15">
      <c r="A12" s="4"/>
      <c r="B12" s="12">
        <v>40</v>
      </c>
      <c r="C12" s="12">
        <v>38</v>
      </c>
      <c r="D12" s="12">
        <f t="shared" si="0"/>
        <v>2</v>
      </c>
      <c r="E12" s="8">
        <f aca="true" t="shared" si="3" ref="E12:E14">A$11*(C12/40)^0.5</f>
        <v>0.38987177379235854</v>
      </c>
      <c r="F12" s="4">
        <v>9.6</v>
      </c>
      <c r="G12" s="4">
        <v>38.3</v>
      </c>
      <c r="H12" s="4">
        <v>5.8</v>
      </c>
      <c r="I12" s="4">
        <v>23</v>
      </c>
      <c r="J12" s="4">
        <v>3.6</v>
      </c>
      <c r="K12" s="4">
        <v>14.4</v>
      </c>
      <c r="L12" s="4">
        <v>2.3</v>
      </c>
      <c r="M12" s="4">
        <v>11.5</v>
      </c>
      <c r="N12" s="4">
        <v>1.5</v>
      </c>
      <c r="O12" s="4">
        <v>7.7</v>
      </c>
      <c r="P12" s="4">
        <v>1.2</v>
      </c>
      <c r="Q12" s="4">
        <v>5.8</v>
      </c>
      <c r="R12" s="4">
        <f t="shared" si="1"/>
        <v>2.3158383363266095</v>
      </c>
      <c r="S12" s="4">
        <f t="shared" si="1"/>
        <v>11.579191681633048</v>
      </c>
    </row>
    <row r="13" spans="1:19" ht="15">
      <c r="A13" s="4"/>
      <c r="B13" s="12">
        <v>50</v>
      </c>
      <c r="C13" s="12">
        <v>47</v>
      </c>
      <c r="D13" s="12">
        <f t="shared" si="0"/>
        <v>3</v>
      </c>
      <c r="E13" s="8">
        <f t="shared" si="3"/>
        <v>0.433589667773576</v>
      </c>
      <c r="F13" s="4">
        <v>10.7</v>
      </c>
      <c r="G13" s="4">
        <v>42.9</v>
      </c>
      <c r="H13" s="4">
        <v>6.4</v>
      </c>
      <c r="I13" s="4">
        <v>25.7</v>
      </c>
      <c r="J13" s="4">
        <v>4</v>
      </c>
      <c r="K13" s="4">
        <v>16.1</v>
      </c>
      <c r="L13" s="4">
        <v>2.6</v>
      </c>
      <c r="M13" s="4">
        <v>12.9</v>
      </c>
      <c r="N13" s="4">
        <v>1.7</v>
      </c>
      <c r="O13" s="4">
        <v>8.6</v>
      </c>
      <c r="P13" s="4">
        <v>1.3</v>
      </c>
      <c r="Q13" s="4">
        <v>6.4</v>
      </c>
      <c r="R13" s="4">
        <f t="shared" si="1"/>
        <v>2.575522626575042</v>
      </c>
      <c r="S13" s="4">
        <f t="shared" si="1"/>
        <v>12.877613132875208</v>
      </c>
    </row>
    <row r="14" spans="1:19" ht="15">
      <c r="A14" s="4"/>
      <c r="B14" s="12">
        <v>60</v>
      </c>
      <c r="C14" s="12">
        <v>56</v>
      </c>
      <c r="D14" s="12">
        <f t="shared" si="0"/>
        <v>4</v>
      </c>
      <c r="E14" s="8">
        <f t="shared" si="3"/>
        <v>0.4732863826479693</v>
      </c>
      <c r="F14" s="4">
        <v>11.7</v>
      </c>
      <c r="G14" s="4">
        <v>47</v>
      </c>
      <c r="H14" s="4">
        <v>7</v>
      </c>
      <c r="I14" s="4">
        <v>28.2</v>
      </c>
      <c r="J14" s="4">
        <v>4.4</v>
      </c>
      <c r="K14" s="4">
        <v>17.6</v>
      </c>
      <c r="L14" s="4">
        <v>2.8</v>
      </c>
      <c r="M14" s="4">
        <v>14.1</v>
      </c>
      <c r="N14" s="4">
        <v>1.9</v>
      </c>
      <c r="O14" s="4">
        <v>9.4</v>
      </c>
      <c r="P14" s="4">
        <v>1.4</v>
      </c>
      <c r="Q14" s="4">
        <v>7</v>
      </c>
      <c r="R14" s="4">
        <f t="shared" si="1"/>
        <v>2.8113211129289373</v>
      </c>
      <c r="S14" s="4">
        <f t="shared" si="1"/>
        <v>14.056605564644688</v>
      </c>
    </row>
    <row r="15" spans="1:19" ht="15">
      <c r="A15" s="1">
        <v>0.5</v>
      </c>
      <c r="B15" s="10">
        <v>30</v>
      </c>
      <c r="C15" s="10">
        <v>27</v>
      </c>
      <c r="D15" s="10">
        <f t="shared" si="0"/>
        <v>3</v>
      </c>
      <c r="E15" s="7">
        <f>A$15*(C15/40)^0.5</f>
        <v>0.4107919181288746</v>
      </c>
      <c r="F15" s="2"/>
      <c r="G15" s="2"/>
      <c r="H15" s="2">
        <v>6.1</v>
      </c>
      <c r="I15" s="2">
        <v>24.5</v>
      </c>
      <c r="J15" s="2">
        <v>3.8</v>
      </c>
      <c r="K15" s="2">
        <v>15.3</v>
      </c>
      <c r="L15" s="2">
        <v>2.4</v>
      </c>
      <c r="M15" s="2">
        <v>12.2</v>
      </c>
      <c r="N15" s="2">
        <v>1.6</v>
      </c>
      <c r="O15" s="2">
        <v>8.2</v>
      </c>
      <c r="P15" s="2">
        <v>1.2</v>
      </c>
      <c r="Q15" s="2">
        <v>6.1</v>
      </c>
      <c r="R15" s="2">
        <f t="shared" si="1"/>
        <v>2.440103993685515</v>
      </c>
      <c r="S15" s="2">
        <f t="shared" si="1"/>
        <v>12.200519968427574</v>
      </c>
    </row>
    <row r="16" spans="1:19" ht="15">
      <c r="A16" s="1"/>
      <c r="B16" s="10">
        <v>40</v>
      </c>
      <c r="C16" s="10">
        <v>36</v>
      </c>
      <c r="D16" s="10">
        <f t="shared" si="0"/>
        <v>4</v>
      </c>
      <c r="E16" s="7">
        <f aca="true" t="shared" si="4" ref="E16:E18">A$15*(C16/40)^0.5</f>
        <v>0.4743416490252569</v>
      </c>
      <c r="F16" s="2"/>
      <c r="G16" s="2"/>
      <c r="H16" s="2">
        <v>7.1</v>
      </c>
      <c r="I16" s="2">
        <v>28.3</v>
      </c>
      <c r="J16" s="2">
        <v>4.4</v>
      </c>
      <c r="K16" s="2">
        <v>17.7</v>
      </c>
      <c r="L16" s="2">
        <v>2.8</v>
      </c>
      <c r="M16" s="2">
        <v>14.1</v>
      </c>
      <c r="N16" s="2">
        <v>1.9</v>
      </c>
      <c r="O16" s="2">
        <v>9.4</v>
      </c>
      <c r="P16" s="2">
        <v>1.4</v>
      </c>
      <c r="Q16" s="2">
        <v>7.1</v>
      </c>
      <c r="R16" s="2">
        <f t="shared" si="1"/>
        <v>2.8175893952100264</v>
      </c>
      <c r="S16" s="2">
        <f t="shared" si="1"/>
        <v>14.08794697605013</v>
      </c>
    </row>
    <row r="17" spans="1:19" ht="15">
      <c r="A17" s="1"/>
      <c r="B17" s="10">
        <v>50</v>
      </c>
      <c r="C17" s="10">
        <v>45</v>
      </c>
      <c r="D17" s="10">
        <f t="shared" si="0"/>
        <v>5</v>
      </c>
      <c r="E17" s="7">
        <f t="shared" si="4"/>
        <v>0.5303300858899106</v>
      </c>
      <c r="F17" s="2"/>
      <c r="G17" s="2"/>
      <c r="H17" s="2">
        <v>7.9</v>
      </c>
      <c r="I17" s="2">
        <v>31.6</v>
      </c>
      <c r="J17" s="2">
        <v>4.9</v>
      </c>
      <c r="K17" s="2">
        <v>19.8</v>
      </c>
      <c r="L17" s="2">
        <v>3.2</v>
      </c>
      <c r="M17" s="2">
        <v>15.8</v>
      </c>
      <c r="N17" s="2">
        <v>2.1</v>
      </c>
      <c r="O17" s="2">
        <v>10.5</v>
      </c>
      <c r="P17" s="2">
        <v>1.6</v>
      </c>
      <c r="Q17" s="2">
        <v>7.9</v>
      </c>
      <c r="R17" s="2">
        <f t="shared" si="1"/>
        <v>3.150160710186069</v>
      </c>
      <c r="S17" s="2">
        <f t="shared" si="1"/>
        <v>15.750803550930346</v>
      </c>
    </row>
    <row r="18" spans="1:19" ht="15">
      <c r="A18" s="1"/>
      <c r="B18" s="10">
        <v>60</v>
      </c>
      <c r="C18" s="10">
        <v>54</v>
      </c>
      <c r="D18" s="10">
        <f t="shared" si="0"/>
        <v>6</v>
      </c>
      <c r="E18" s="7">
        <f t="shared" si="4"/>
        <v>0.5809475019311126</v>
      </c>
      <c r="F18" s="2"/>
      <c r="G18" s="2"/>
      <c r="H18" s="2">
        <v>8.7</v>
      </c>
      <c r="I18" s="2">
        <v>34.6</v>
      </c>
      <c r="J18" s="2">
        <v>5.4</v>
      </c>
      <c r="K18" s="2">
        <v>21.6</v>
      </c>
      <c r="L18" s="2">
        <v>3.5</v>
      </c>
      <c r="M18" s="2">
        <v>17.3</v>
      </c>
      <c r="N18" s="2">
        <v>2.3</v>
      </c>
      <c r="O18" s="2">
        <v>11.5</v>
      </c>
      <c r="P18" s="2">
        <v>1.7</v>
      </c>
      <c r="Q18" s="2">
        <v>8.7</v>
      </c>
      <c r="R18" s="2">
        <f t="shared" si="1"/>
        <v>3.4508281614708083</v>
      </c>
      <c r="S18" s="2">
        <f t="shared" si="1"/>
        <v>17.25414080735404</v>
      </c>
    </row>
    <row r="19" spans="1:19" ht="15">
      <c r="A19" s="3">
        <v>0.6</v>
      </c>
      <c r="B19" s="12">
        <v>30</v>
      </c>
      <c r="C19" s="12">
        <v>26</v>
      </c>
      <c r="D19" s="12">
        <f t="shared" si="0"/>
        <v>4</v>
      </c>
      <c r="E19" s="8">
        <f>A$19*(C19/40)^0.5</f>
        <v>0.48373546489791297</v>
      </c>
      <c r="F19" s="3"/>
      <c r="G19" s="3"/>
      <c r="H19" s="3">
        <v>7.2</v>
      </c>
      <c r="I19" s="3">
        <v>28.8</v>
      </c>
      <c r="J19" s="3">
        <v>4.5</v>
      </c>
      <c r="K19" s="3">
        <v>18</v>
      </c>
      <c r="L19" s="3">
        <v>2.9</v>
      </c>
      <c r="M19" s="3">
        <v>14.4</v>
      </c>
      <c r="N19" s="3">
        <v>1.9</v>
      </c>
      <c r="O19" s="3">
        <v>9.6</v>
      </c>
      <c r="P19" s="3">
        <v>1.4</v>
      </c>
      <c r="Q19" s="3">
        <v>7.2</v>
      </c>
      <c r="R19" s="4">
        <f t="shared" si="1"/>
        <v>2.8733886614936033</v>
      </c>
      <c r="S19" s="4">
        <f t="shared" si="1"/>
        <v>14.366943307468016</v>
      </c>
    </row>
    <row r="20" spans="1:19" ht="15">
      <c r="A20" s="3"/>
      <c r="B20" s="12">
        <v>40</v>
      </c>
      <c r="C20" s="12">
        <v>35</v>
      </c>
      <c r="D20" s="12">
        <f t="shared" si="0"/>
        <v>5</v>
      </c>
      <c r="E20" s="8">
        <f aca="true" t="shared" si="5" ref="E20:E22">A$19*(C20/40)^0.5</f>
        <v>0.5612486080160912</v>
      </c>
      <c r="F20" s="3"/>
      <c r="G20" s="3"/>
      <c r="H20" s="3">
        <v>8.3</v>
      </c>
      <c r="I20" s="3">
        <v>33.2</v>
      </c>
      <c r="J20" s="3">
        <v>5.2</v>
      </c>
      <c r="K20" s="3">
        <v>20.8</v>
      </c>
      <c r="L20" s="3">
        <v>3.3</v>
      </c>
      <c r="M20" s="3">
        <v>16.6</v>
      </c>
      <c r="N20" s="3">
        <v>2.2</v>
      </c>
      <c r="O20" s="3">
        <v>11.1</v>
      </c>
      <c r="P20" s="3">
        <v>1.7</v>
      </c>
      <c r="Q20" s="3">
        <v>8.3</v>
      </c>
      <c r="R20" s="4">
        <f t="shared" si="1"/>
        <v>3.333816731615582</v>
      </c>
      <c r="S20" s="4">
        <f t="shared" si="1"/>
        <v>16.66908365807791</v>
      </c>
    </row>
    <row r="21" spans="1:19" ht="15">
      <c r="A21" s="3"/>
      <c r="B21" s="12">
        <v>50</v>
      </c>
      <c r="C21" s="12">
        <v>44</v>
      </c>
      <c r="D21" s="12">
        <f t="shared" si="0"/>
        <v>6</v>
      </c>
      <c r="E21" s="8">
        <f t="shared" si="5"/>
        <v>0.629285308902091</v>
      </c>
      <c r="F21" s="3"/>
      <c r="G21" s="3"/>
      <c r="H21" s="3">
        <v>9.3</v>
      </c>
      <c r="I21" s="3">
        <v>37.2</v>
      </c>
      <c r="J21" s="3">
        <v>5.8</v>
      </c>
      <c r="K21" s="3">
        <v>23.2</v>
      </c>
      <c r="L21" s="3">
        <v>3.7</v>
      </c>
      <c r="M21" s="3">
        <v>18.6</v>
      </c>
      <c r="N21" s="3">
        <v>2.5</v>
      </c>
      <c r="O21" s="3">
        <v>12.4</v>
      </c>
      <c r="P21" s="3">
        <v>1.9</v>
      </c>
      <c r="Q21" s="3">
        <v>9.3</v>
      </c>
      <c r="R21" s="4">
        <f t="shared" si="1"/>
        <v>3.7379547348784206</v>
      </c>
      <c r="S21" s="4">
        <f t="shared" si="1"/>
        <v>18.689773674392104</v>
      </c>
    </row>
    <row r="22" spans="1:19" ht="15">
      <c r="A22" s="3"/>
      <c r="B22" s="12">
        <v>60</v>
      </c>
      <c r="C22" s="12">
        <v>52</v>
      </c>
      <c r="D22" s="12">
        <f t="shared" si="0"/>
        <v>8</v>
      </c>
      <c r="E22" s="8">
        <f t="shared" si="5"/>
        <v>0.6841052550594828</v>
      </c>
      <c r="F22" s="3"/>
      <c r="G22" s="3"/>
      <c r="H22" s="3">
        <v>10.2</v>
      </c>
      <c r="I22" s="3">
        <v>40.7</v>
      </c>
      <c r="J22" s="3">
        <v>6.4</v>
      </c>
      <c r="K22" s="3">
        <v>25.4</v>
      </c>
      <c r="L22" s="3">
        <v>4.1</v>
      </c>
      <c r="M22" s="3">
        <v>20.4</v>
      </c>
      <c r="N22" s="3">
        <v>2.7</v>
      </c>
      <c r="O22" s="3">
        <v>13.6</v>
      </c>
      <c r="P22" s="3">
        <v>2</v>
      </c>
      <c r="Q22" s="3">
        <v>10.2</v>
      </c>
      <c r="R22" s="4">
        <f t="shared" si="1"/>
        <v>4.063585215053328</v>
      </c>
      <c r="S22" s="4">
        <f t="shared" si="1"/>
        <v>20.317926075266637</v>
      </c>
    </row>
    <row r="23" spans="1:19" ht="15">
      <c r="A23" s="1">
        <v>0.8</v>
      </c>
      <c r="B23" s="10">
        <v>30</v>
      </c>
      <c r="C23" s="10">
        <v>24</v>
      </c>
      <c r="D23" s="10">
        <f t="shared" si="0"/>
        <v>6</v>
      </c>
      <c r="E23" s="7">
        <f>A$23*(C23/40)^0.5</f>
        <v>0.6196773353931868</v>
      </c>
      <c r="F23" s="2"/>
      <c r="G23" s="2"/>
      <c r="H23" s="2"/>
      <c r="I23" s="2"/>
      <c r="J23" s="2">
        <v>5.7</v>
      </c>
      <c r="K23" s="2">
        <v>22.9</v>
      </c>
      <c r="L23" s="2">
        <v>3.7</v>
      </c>
      <c r="M23" s="2">
        <v>18.3</v>
      </c>
      <c r="N23" s="2">
        <v>2.4</v>
      </c>
      <c r="O23" s="2">
        <v>12.2</v>
      </c>
      <c r="P23" s="2">
        <v>1.8</v>
      </c>
      <c r="Q23" s="2">
        <v>9.1</v>
      </c>
      <c r="R23" s="2">
        <f t="shared" si="1"/>
        <v>3.6808833722355296</v>
      </c>
      <c r="S23" s="2">
        <f t="shared" si="1"/>
        <v>18.404416861177648</v>
      </c>
    </row>
    <row r="24" spans="1:19" ht="15">
      <c r="A24" s="5"/>
      <c r="B24" s="11">
        <v>40</v>
      </c>
      <c r="C24" s="11">
        <v>32</v>
      </c>
      <c r="D24" s="11">
        <f t="shared" si="0"/>
        <v>8</v>
      </c>
      <c r="E24" s="7">
        <f aca="true" t="shared" si="6" ref="E24:E26">A$23*(C24/40)^0.5</f>
        <v>0.7155417527999327</v>
      </c>
      <c r="F24" s="6"/>
      <c r="G24" s="6"/>
      <c r="H24" s="6"/>
      <c r="I24" s="6"/>
      <c r="J24" s="6">
        <v>6.6</v>
      </c>
      <c r="K24" s="6">
        <v>26.4</v>
      </c>
      <c r="L24" s="6">
        <v>4.2</v>
      </c>
      <c r="M24" s="6">
        <v>21.1</v>
      </c>
      <c r="N24" s="6">
        <v>2.8</v>
      </c>
      <c r="O24" s="6">
        <v>14.1</v>
      </c>
      <c r="P24" s="6">
        <v>2.1</v>
      </c>
      <c r="Q24" s="6">
        <v>10.6</v>
      </c>
      <c r="R24" s="2">
        <f t="shared" si="1"/>
        <v>4.250318011631601</v>
      </c>
      <c r="S24" s="2">
        <f t="shared" si="1"/>
        <v>21.251590058158005</v>
      </c>
    </row>
    <row r="25" spans="1:19" ht="15">
      <c r="A25" s="1"/>
      <c r="B25" s="10">
        <v>50</v>
      </c>
      <c r="C25" s="10">
        <v>39</v>
      </c>
      <c r="D25" s="10">
        <f t="shared" si="0"/>
        <v>11</v>
      </c>
      <c r="E25" s="7">
        <f t="shared" si="6"/>
        <v>0.78993670632526</v>
      </c>
      <c r="F25" s="2"/>
      <c r="G25" s="2"/>
      <c r="H25" s="2"/>
      <c r="I25" s="2"/>
      <c r="J25" s="2">
        <v>7.4</v>
      </c>
      <c r="K25" s="2">
        <v>29.5</v>
      </c>
      <c r="L25" s="2">
        <v>4.7</v>
      </c>
      <c r="M25" s="2">
        <v>23.6</v>
      </c>
      <c r="N25" s="2">
        <v>3.1</v>
      </c>
      <c r="O25" s="2">
        <v>15.7</v>
      </c>
      <c r="P25" s="2">
        <v>2.4</v>
      </c>
      <c r="Q25" s="2">
        <v>11.8</v>
      </c>
      <c r="R25" s="2">
        <f t="shared" si="1"/>
        <v>4.692224035572044</v>
      </c>
      <c r="S25" s="2">
        <f t="shared" si="1"/>
        <v>23.46112017786022</v>
      </c>
    </row>
    <row r="26" spans="1:19" ht="15">
      <c r="A26" s="5"/>
      <c r="B26" s="11">
        <v>60</v>
      </c>
      <c r="C26" s="11">
        <v>47</v>
      </c>
      <c r="D26" s="11">
        <f t="shared" si="0"/>
        <v>13</v>
      </c>
      <c r="E26" s="7">
        <f t="shared" si="6"/>
        <v>0.867179335547152</v>
      </c>
      <c r="F26" s="6"/>
      <c r="G26" s="6"/>
      <c r="H26" s="6"/>
      <c r="I26" s="6"/>
      <c r="J26" s="6">
        <v>8.1</v>
      </c>
      <c r="K26" s="6">
        <v>32.3</v>
      </c>
      <c r="L26" s="6">
        <v>5.2</v>
      </c>
      <c r="M26" s="6">
        <v>25.9</v>
      </c>
      <c r="N26" s="6">
        <v>3.4</v>
      </c>
      <c r="O26" s="6">
        <v>17.2</v>
      </c>
      <c r="P26" s="6">
        <v>2.6</v>
      </c>
      <c r="Q26" s="6">
        <v>12.9</v>
      </c>
      <c r="R26" s="2">
        <f t="shared" si="1"/>
        <v>5.151045253150084</v>
      </c>
      <c r="S26" s="2">
        <f t="shared" si="1"/>
        <v>25.755226265750416</v>
      </c>
    </row>
    <row r="27" spans="1:19" ht="15">
      <c r="A27" s="3">
        <v>1</v>
      </c>
      <c r="B27" s="12">
        <v>30</v>
      </c>
      <c r="C27" s="12">
        <v>21</v>
      </c>
      <c r="D27" s="12">
        <f t="shared" si="0"/>
        <v>9</v>
      </c>
      <c r="E27" s="8">
        <f>A$27*(C27/40)^0.5</f>
        <v>0.724568837309472</v>
      </c>
      <c r="F27" s="3"/>
      <c r="G27" s="3"/>
      <c r="H27" s="3"/>
      <c r="I27" s="3"/>
      <c r="J27" s="3">
        <v>6.8</v>
      </c>
      <c r="K27" s="3">
        <v>27</v>
      </c>
      <c r="L27" s="3">
        <v>4.3</v>
      </c>
      <c r="M27" s="3">
        <v>21.6</v>
      </c>
      <c r="N27" s="3">
        <v>2.9</v>
      </c>
      <c r="O27" s="3">
        <v>14.4</v>
      </c>
      <c r="P27" s="3">
        <v>2.2</v>
      </c>
      <c r="Q27" s="3">
        <v>10.8</v>
      </c>
      <c r="R27" s="4">
        <f t="shared" si="1"/>
        <v>4.303938893618263</v>
      </c>
      <c r="S27" s="4">
        <f t="shared" si="1"/>
        <v>21.519694468091316</v>
      </c>
    </row>
    <row r="28" spans="1:19" ht="15">
      <c r="A28" s="3"/>
      <c r="B28" s="12">
        <v>40</v>
      </c>
      <c r="C28" s="12">
        <v>28</v>
      </c>
      <c r="D28" s="12">
        <f t="shared" si="0"/>
        <v>12</v>
      </c>
      <c r="E28" s="8">
        <f aca="true" t="shared" si="7" ref="E28:E30">A$27*(C28/40)^0.5</f>
        <v>0.8366600265340756</v>
      </c>
      <c r="F28" s="3"/>
      <c r="G28" s="3"/>
      <c r="H28" s="3"/>
      <c r="I28" s="3"/>
      <c r="J28" s="3">
        <v>7.8</v>
      </c>
      <c r="K28" s="3">
        <v>31.2</v>
      </c>
      <c r="L28" s="3">
        <v>5</v>
      </c>
      <c r="M28" s="3">
        <v>25</v>
      </c>
      <c r="N28" s="3">
        <v>3.3</v>
      </c>
      <c r="O28" s="3">
        <v>16.6</v>
      </c>
      <c r="P28" s="3">
        <v>2.5</v>
      </c>
      <c r="Q28" s="3">
        <v>12.5</v>
      </c>
      <c r="R28" s="4">
        <f t="shared" si="1"/>
        <v>4.969760557612409</v>
      </c>
      <c r="S28" s="4">
        <f t="shared" si="1"/>
        <v>24.848802788062045</v>
      </c>
    </row>
    <row r="29" spans="1:19" ht="15">
      <c r="A29" s="3"/>
      <c r="B29" s="12">
        <v>50</v>
      </c>
      <c r="C29" s="12">
        <v>35</v>
      </c>
      <c r="D29" s="12">
        <f t="shared" si="0"/>
        <v>15</v>
      </c>
      <c r="E29" s="8">
        <f t="shared" si="7"/>
        <v>0.9354143466934853</v>
      </c>
      <c r="F29" s="3"/>
      <c r="G29" s="3"/>
      <c r="H29" s="3"/>
      <c r="I29" s="3"/>
      <c r="J29" s="3">
        <v>8.7</v>
      </c>
      <c r="K29" s="3">
        <v>34.9</v>
      </c>
      <c r="L29" s="3">
        <v>5.6</v>
      </c>
      <c r="M29" s="3">
        <v>27.9</v>
      </c>
      <c r="N29" s="3">
        <v>3.7</v>
      </c>
      <c r="O29" s="3">
        <v>18.6</v>
      </c>
      <c r="P29" s="3">
        <v>2.8</v>
      </c>
      <c r="Q29" s="3">
        <v>14</v>
      </c>
      <c r="R29" s="4">
        <f t="shared" si="1"/>
        <v>5.556361219359303</v>
      </c>
      <c r="S29" s="4">
        <f t="shared" si="1"/>
        <v>27.78180609679652</v>
      </c>
    </row>
    <row r="30" spans="1:19" ht="15">
      <c r="A30" s="3"/>
      <c r="B30" s="12">
        <v>60</v>
      </c>
      <c r="C30" s="12">
        <v>42</v>
      </c>
      <c r="D30" s="12">
        <f t="shared" si="0"/>
        <v>18</v>
      </c>
      <c r="E30" s="8">
        <f t="shared" si="7"/>
        <v>1.02469507659596</v>
      </c>
      <c r="F30" s="3"/>
      <c r="G30" s="3"/>
      <c r="H30" s="3"/>
      <c r="I30" s="3"/>
      <c r="J30" s="3">
        <v>9.6</v>
      </c>
      <c r="K30" s="3">
        <v>38.2</v>
      </c>
      <c r="L30" s="3">
        <v>6.1</v>
      </c>
      <c r="M30" s="3">
        <v>30.6</v>
      </c>
      <c r="N30" s="3">
        <v>4.1</v>
      </c>
      <c r="O30" s="3">
        <v>20.4</v>
      </c>
      <c r="P30" s="3">
        <v>3.1</v>
      </c>
      <c r="Q30" s="3">
        <v>15.3</v>
      </c>
      <c r="R30" s="4">
        <f t="shared" si="1"/>
        <v>6.086688754980003</v>
      </c>
      <c r="S30" s="4">
        <f t="shared" si="1"/>
        <v>30.433443774900017</v>
      </c>
    </row>
    <row r="31" spans="1:19" ht="15">
      <c r="A31" s="1">
        <v>1.25</v>
      </c>
      <c r="B31" s="10">
        <v>40</v>
      </c>
      <c r="C31" s="10">
        <v>24</v>
      </c>
      <c r="D31" s="10">
        <f t="shared" si="0"/>
        <v>16</v>
      </c>
      <c r="E31" s="7">
        <f>A$31*(C31/40)^0.5</f>
        <v>0.9682458365518543</v>
      </c>
      <c r="F31" s="2"/>
      <c r="G31" s="2"/>
      <c r="H31" s="2"/>
      <c r="I31" s="2"/>
      <c r="J31" s="2"/>
      <c r="K31" s="2"/>
      <c r="L31" s="2">
        <v>5.8</v>
      </c>
      <c r="M31" s="2">
        <v>28.9</v>
      </c>
      <c r="N31" s="2">
        <v>3.9</v>
      </c>
      <c r="O31" s="2">
        <v>19.3</v>
      </c>
      <c r="P31" s="2">
        <v>2.9</v>
      </c>
      <c r="Q31" s="2">
        <v>14.4</v>
      </c>
      <c r="R31" s="2">
        <f t="shared" si="1"/>
        <v>5.751380269118015</v>
      </c>
      <c r="S31" s="2">
        <f t="shared" si="1"/>
        <v>28.756901345590073</v>
      </c>
    </row>
    <row r="32" spans="1:19" ht="15">
      <c r="A32" s="5"/>
      <c r="B32" s="11">
        <v>50</v>
      </c>
      <c r="C32" s="11">
        <v>30</v>
      </c>
      <c r="D32" s="11">
        <f t="shared" si="0"/>
        <v>20</v>
      </c>
      <c r="E32" s="7">
        <f aca="true" t="shared" si="8" ref="E32:E33">A$31*(C32/40)^0.5</f>
        <v>1.0825317547305482</v>
      </c>
      <c r="F32" s="6"/>
      <c r="G32" s="6"/>
      <c r="H32" s="6"/>
      <c r="I32" s="6"/>
      <c r="J32" s="6"/>
      <c r="K32" s="6"/>
      <c r="L32" s="6">
        <v>6.5</v>
      </c>
      <c r="M32" s="6">
        <v>32.3</v>
      </c>
      <c r="N32" s="6">
        <v>4.3</v>
      </c>
      <c r="O32" s="6">
        <v>21.5</v>
      </c>
      <c r="P32" s="6">
        <v>3.2</v>
      </c>
      <c r="Q32" s="6">
        <v>16.2</v>
      </c>
      <c r="R32" s="2">
        <f t="shared" si="1"/>
        <v>6.430238623099456</v>
      </c>
      <c r="S32" s="2">
        <f t="shared" si="1"/>
        <v>32.15119311549728</v>
      </c>
    </row>
    <row r="33" spans="1:19" ht="15">
      <c r="A33" s="1"/>
      <c r="B33" s="10">
        <v>60</v>
      </c>
      <c r="C33" s="10">
        <v>36</v>
      </c>
      <c r="D33" s="10">
        <f t="shared" si="0"/>
        <v>24</v>
      </c>
      <c r="E33" s="7">
        <f t="shared" si="8"/>
        <v>1.1858541225631423</v>
      </c>
      <c r="F33" s="2"/>
      <c r="G33" s="2"/>
      <c r="H33" s="2"/>
      <c r="I33" s="2"/>
      <c r="J33" s="2"/>
      <c r="K33" s="2"/>
      <c r="L33" s="2">
        <v>7.1</v>
      </c>
      <c r="M33" s="2">
        <v>35.4</v>
      </c>
      <c r="N33" s="2">
        <v>4.7</v>
      </c>
      <c r="O33" s="2">
        <v>23.6</v>
      </c>
      <c r="P33" s="2">
        <v>3.5</v>
      </c>
      <c r="Q33" s="2">
        <v>17.7</v>
      </c>
      <c r="R33" s="2">
        <f t="shared" si="1"/>
        <v>7.043973488025065</v>
      </c>
      <c r="S33" s="2">
        <f t="shared" si="1"/>
        <v>35.21986744012533</v>
      </c>
    </row>
    <row r="34" spans="1:19" ht="15">
      <c r="A34" s="3">
        <v>1.5</v>
      </c>
      <c r="B34" s="12">
        <v>40</v>
      </c>
      <c r="C34" s="12">
        <v>21</v>
      </c>
      <c r="D34" s="12">
        <f t="shared" si="0"/>
        <v>19</v>
      </c>
      <c r="E34" s="8">
        <f>A$34*(C34/40)^0.5</f>
        <v>1.086853255964208</v>
      </c>
      <c r="F34" s="3"/>
      <c r="G34" s="3"/>
      <c r="H34" s="3"/>
      <c r="I34" s="3"/>
      <c r="J34" s="3"/>
      <c r="K34" s="3"/>
      <c r="L34" s="3">
        <v>6.4</v>
      </c>
      <c r="M34" s="3">
        <v>32</v>
      </c>
      <c r="N34" s="3">
        <v>4.3</v>
      </c>
      <c r="O34" s="3">
        <v>21.3</v>
      </c>
      <c r="P34" s="3">
        <v>3.2</v>
      </c>
      <c r="Q34" s="3">
        <v>16</v>
      </c>
      <c r="R34" s="4">
        <f t="shared" si="1"/>
        <v>6.455908340427396</v>
      </c>
      <c r="S34" s="4">
        <f t="shared" si="1"/>
        <v>32.279541702136974</v>
      </c>
    </row>
    <row r="35" spans="1:19" ht="15">
      <c r="A35" s="3"/>
      <c r="B35" s="12">
        <v>50</v>
      </c>
      <c r="C35" s="12">
        <v>26</v>
      </c>
      <c r="D35" s="12">
        <f t="shared" si="0"/>
        <v>24</v>
      </c>
      <c r="E35" s="8">
        <f aca="true" t="shared" si="9" ref="E35:E36">A$34*(C35/40)^0.5</f>
        <v>1.2093386622447826</v>
      </c>
      <c r="F35" s="3"/>
      <c r="G35" s="3"/>
      <c r="H35" s="3"/>
      <c r="I35" s="3"/>
      <c r="J35" s="3"/>
      <c r="K35" s="3"/>
      <c r="L35" s="3">
        <v>7.2</v>
      </c>
      <c r="M35" s="3">
        <v>35.8</v>
      </c>
      <c r="N35" s="3">
        <v>4.8</v>
      </c>
      <c r="O35" s="3">
        <v>23.9</v>
      </c>
      <c r="P35" s="3">
        <v>3.6</v>
      </c>
      <c r="Q35" s="3">
        <v>17.9</v>
      </c>
      <c r="R35" s="4">
        <f t="shared" si="1"/>
        <v>7.183471653734009</v>
      </c>
      <c r="S35" s="4">
        <f t="shared" si="1"/>
        <v>35.91735826867004</v>
      </c>
    </row>
    <row r="36" spans="1:19" ht="15">
      <c r="A36" s="3"/>
      <c r="B36" s="12">
        <v>60</v>
      </c>
      <c r="C36" s="12">
        <v>31</v>
      </c>
      <c r="D36" s="12">
        <f t="shared" si="0"/>
        <v>29</v>
      </c>
      <c r="E36" s="8">
        <f t="shared" si="9"/>
        <v>1.3205112646244257</v>
      </c>
      <c r="F36" s="3"/>
      <c r="G36" s="3"/>
      <c r="H36" s="3"/>
      <c r="I36" s="3"/>
      <c r="J36" s="3"/>
      <c r="K36" s="3"/>
      <c r="L36" s="3">
        <v>7.8</v>
      </c>
      <c r="M36" s="3">
        <v>39.2</v>
      </c>
      <c r="N36" s="3">
        <v>5.2</v>
      </c>
      <c r="O36" s="3">
        <v>26.1</v>
      </c>
      <c r="P36" s="3">
        <v>3.9</v>
      </c>
      <c r="Q36" s="3">
        <v>19.6</v>
      </c>
      <c r="R36" s="4">
        <f t="shared" si="1"/>
        <v>7.843836911869089</v>
      </c>
      <c r="S36" s="4">
        <f t="shared" si="1"/>
        <v>39.21918455934544</v>
      </c>
    </row>
  </sheetData>
  <mergeCells count="11">
    <mergeCell ref="R5:S5"/>
    <mergeCell ref="R1:S1"/>
    <mergeCell ref="F4:Q4"/>
    <mergeCell ref="R4:S4"/>
    <mergeCell ref="B5:D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Wolf</dc:creator>
  <cp:keywords/>
  <dc:description/>
  <cp:lastModifiedBy>Tom Wolf</cp:lastModifiedBy>
  <dcterms:created xsi:type="dcterms:W3CDTF">2013-09-03T16:11:25Z</dcterms:created>
  <dcterms:modified xsi:type="dcterms:W3CDTF">2015-06-02T05:14:40Z</dcterms:modified>
  <cp:category/>
  <cp:version/>
  <cp:contentType/>
  <cp:contentStatus/>
</cp:coreProperties>
</file>